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0" documentId="13_ncr:1_{133E7EA3-985F-4D44-888C-9254F45C292C}" xr6:coauthVersionLast="47" xr6:coauthVersionMax="47" xr10:uidLastSave="{00000000-0000-0000-0000-000000000000}"/>
  <bookViews>
    <workbookView xWindow="-108" yWindow="-108" windowWidth="23256" windowHeight="12456" xr2:uid="{47A5318F-BD30-4512-ACD7-60C6919F22CA}"/>
  </bookViews>
  <sheets>
    <sheet name="Da svolgere" sheetId="1" r:id="rId1"/>
    <sheet name="Svol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2" l="1"/>
  <c r="N26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2" i="2"/>
  <c r="Q16" i="2"/>
  <c r="Q15" i="2"/>
  <c r="N8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2" i="2"/>
</calcChain>
</file>

<file path=xl/sharedStrings.xml><?xml version="1.0" encoding="utf-8"?>
<sst xmlns="http://schemas.openxmlformats.org/spreadsheetml/2006/main" count="146" uniqueCount="54">
  <si>
    <t>Nome artista</t>
  </si>
  <si>
    <t>Data di nascita</t>
  </si>
  <si>
    <t>Data di morte</t>
  </si>
  <si>
    <t>Giovanni Bellini</t>
  </si>
  <si>
    <t>Venezia</t>
  </si>
  <si>
    <t>Vittore Carpaccio</t>
  </si>
  <si>
    <t>Cima da Conegliano</t>
  </si>
  <si>
    <t>Giorgione</t>
  </si>
  <si>
    <t>Tiziano Vecellio</t>
  </si>
  <si>
    <t>Jacopo Tintoretto</t>
  </si>
  <si>
    <t>Paolo Veronese</t>
  </si>
  <si>
    <t>Sebastiano del Piombo</t>
  </si>
  <si>
    <t>Lorenzo Lotto</t>
  </si>
  <si>
    <t>Jacopo Palma il Vecchio</t>
  </si>
  <si>
    <t>Giovanni Mansueti</t>
  </si>
  <si>
    <t>Benedetto Rusconi</t>
  </si>
  <si>
    <t>Bartolomeo Bozza</t>
  </si>
  <si>
    <t>Antonio Vassilacchi</t>
  </si>
  <si>
    <t>Jacopo Bassano</t>
  </si>
  <si>
    <t>Paris Bordone</t>
  </si>
  <si>
    <t>Luogo di nascita</t>
  </si>
  <si>
    <t>Luogo di morte</t>
  </si>
  <si>
    <t>Bassano del Grappa</t>
  </si>
  <si>
    <t>Treviso</t>
  </si>
  <si>
    <t>Capodistria</t>
  </si>
  <si>
    <t>Conegliano</t>
  </si>
  <si>
    <t>Castelfranco Veneto</t>
  </si>
  <si>
    <t>Pieve di Cadore</t>
  </si>
  <si>
    <t>Verona</t>
  </si>
  <si>
    <t>Roma</t>
  </si>
  <si>
    <t>Loreto</t>
  </si>
  <si>
    <t>Serina</t>
  </si>
  <si>
    <t>Milo (Grecia)</t>
  </si>
  <si>
    <t>Veneziano di nascita (si/no)</t>
  </si>
  <si>
    <t>Domande</t>
  </si>
  <si>
    <t>Età alla morte</t>
  </si>
  <si>
    <t>Colonna 'Età alla morte' (colonna F): calcola la durata della vita di ciascun artista</t>
  </si>
  <si>
    <t>Calcola il valore medio delle età calcolate nel punto precedente</t>
  </si>
  <si>
    <t>Media (3)</t>
  </si>
  <si>
    <t>Colonna 'Veneziano di nascita (si/no)' (colonna G): utilizza una funzione per scrivere 'si' se il luogo di nascita è Venezia, 'no' se non lo è</t>
  </si>
  <si>
    <t>Utilizza una funzione per calcolare il numero di artisti NON nati a Venezia</t>
  </si>
  <si>
    <t>Ottieni due volte il risultato facendo riferimento prima alla colonna G e poi alla colonna C</t>
  </si>
  <si>
    <t>&lt;- riferimento colonna G</t>
  </si>
  <si>
    <t>&lt;- riferimento colonna C</t>
  </si>
  <si>
    <r>
      <t xml:space="preserve">Artista </t>
    </r>
    <r>
      <rPr>
        <b/>
        <i/>
        <sz val="12"/>
        <color theme="1"/>
        <rFont val="Aptos Narrow"/>
        <family val="2"/>
        <scheme val="minor"/>
      </rPr>
      <t>più</t>
    </r>
    <r>
      <rPr>
        <b/>
        <sz val="12"/>
        <color theme="1"/>
        <rFont val="Aptos Narrow"/>
        <family val="2"/>
        <scheme val="minor"/>
      </rPr>
      <t xml:space="preserve"> longevo (4)</t>
    </r>
  </si>
  <si>
    <r>
      <t xml:space="preserve">Artista </t>
    </r>
    <r>
      <rPr>
        <b/>
        <i/>
        <sz val="12"/>
        <color theme="1"/>
        <rFont val="Aptos Narrow"/>
        <family val="2"/>
        <scheme val="minor"/>
      </rPr>
      <t>meno</t>
    </r>
    <r>
      <rPr>
        <b/>
        <sz val="12"/>
        <color theme="1"/>
        <rFont val="Aptos Narrow"/>
        <family val="2"/>
        <scheme val="minor"/>
      </rPr>
      <t xml:space="preserve"> longevo (4)</t>
    </r>
  </si>
  <si>
    <t>Chi è l'artista più longevo? E quale quello meno longevo? (dai risposta nel modo che ritieni più appropriato)</t>
  </si>
  <si>
    <t>Ordina l'elenco per 'Data di nascita' (dalla data più lontana a quella più recente)</t>
  </si>
  <si>
    <t>Possibili modalità di risposta:</t>
  </si>
  <si>
    <t>1. Ordinare i dati per colonna F ed osservare il primo e l'ultimo artista</t>
  </si>
  <si>
    <t>3. Utilizzare funzioni 'avanzate' (di seguito due esempi):</t>
  </si>
  <si>
    <t>N° non veneziani (7)</t>
  </si>
  <si>
    <t>Colonna 'Luogo di nascita': colora (non 'manualmente' bensì con uno strumento) le celle in cui la città NON è Venezia</t>
  </si>
  <si>
    <t>2. Trovare valore massimo con la funzione MAX e poi filtrare per quel valore (idem per valore minimo con funzione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</si>
</sst>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6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17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e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ECFF"/>
      <color rgb="FFFF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DCFC-AAC6-43FA-BFBD-AB7C286C103E}">
  <sheetPr>
    <tabColor rgb="FFFFC000"/>
  </sheetPr>
  <dimension ref="A1:O23"/>
  <sheetViews>
    <sheetView tabSelected="1" zoomScale="85" zoomScaleNormal="85" workbookViewId="0"/>
  </sheetViews>
  <sheetFormatPr defaultRowHeight="22.2" customHeight="1" x14ac:dyDescent="0.3"/>
  <cols>
    <col min="1" max="1" width="21.5546875" style="1" bestFit="1" customWidth="1"/>
    <col min="2" max="2" width="13.44140625" style="8" bestFit="1" customWidth="1"/>
    <col min="3" max="3" width="18.44140625" style="9" bestFit="1" customWidth="1"/>
    <col min="4" max="4" width="12.21875" style="8" bestFit="1" customWidth="1"/>
    <col min="5" max="5" width="17.88671875" style="9" bestFit="1" customWidth="1"/>
    <col min="6" max="6" width="16.5546875" style="8" customWidth="1"/>
    <col min="7" max="7" width="20.21875" style="8" customWidth="1"/>
    <col min="8" max="16384" width="8.88671875" style="1"/>
  </cols>
  <sheetData>
    <row r="1" spans="1:14" ht="54.6" customHeight="1" x14ac:dyDescent="0.3">
      <c r="A1" s="5" t="s">
        <v>0</v>
      </c>
      <c r="B1" s="6" t="s">
        <v>1</v>
      </c>
      <c r="C1" s="7" t="s">
        <v>20</v>
      </c>
      <c r="D1" s="6" t="s">
        <v>2</v>
      </c>
      <c r="E1" s="7" t="s">
        <v>21</v>
      </c>
      <c r="F1" s="11" t="s">
        <v>35</v>
      </c>
      <c r="G1" s="13" t="s">
        <v>33</v>
      </c>
      <c r="J1" s="10" t="s">
        <v>34</v>
      </c>
    </row>
    <row r="2" spans="1:14" ht="22.2" customHeight="1" x14ac:dyDescent="0.3">
      <c r="A2" s="1" t="s">
        <v>3</v>
      </c>
      <c r="B2" s="8">
        <v>1430</v>
      </c>
      <c r="C2" s="9" t="s">
        <v>4</v>
      </c>
      <c r="D2" s="8">
        <v>1516</v>
      </c>
      <c r="E2" s="9" t="s">
        <v>4</v>
      </c>
      <c r="I2" s="1">
        <v>1</v>
      </c>
      <c r="J2" s="1" t="s">
        <v>47</v>
      </c>
    </row>
    <row r="3" spans="1:14" ht="22.2" customHeight="1" x14ac:dyDescent="0.3">
      <c r="A3" s="1" t="s">
        <v>5</v>
      </c>
      <c r="B3" s="8">
        <v>1465</v>
      </c>
      <c r="C3" s="9" t="s">
        <v>4</v>
      </c>
      <c r="D3" s="8">
        <v>1525</v>
      </c>
      <c r="E3" s="9" t="s">
        <v>24</v>
      </c>
    </row>
    <row r="4" spans="1:14" ht="22.2" customHeight="1" x14ac:dyDescent="0.3">
      <c r="A4" s="1" t="s">
        <v>6</v>
      </c>
      <c r="B4" s="8">
        <v>1459</v>
      </c>
      <c r="C4" s="9" t="s">
        <v>25</v>
      </c>
      <c r="D4" s="8">
        <v>1517</v>
      </c>
      <c r="E4" s="9" t="s">
        <v>25</v>
      </c>
      <c r="I4" s="12">
        <v>2</v>
      </c>
      <c r="J4" s="1" t="s">
        <v>36</v>
      </c>
      <c r="K4" s="2"/>
      <c r="L4" s="2"/>
      <c r="M4" s="2"/>
      <c r="N4" s="2"/>
    </row>
    <row r="5" spans="1:14" ht="22.2" customHeight="1" x14ac:dyDescent="0.3">
      <c r="A5" s="1" t="s">
        <v>7</v>
      </c>
      <c r="B5" s="8">
        <v>1477</v>
      </c>
      <c r="C5" s="9" t="s">
        <v>26</v>
      </c>
      <c r="D5" s="8">
        <v>1510</v>
      </c>
      <c r="E5" s="9" t="s">
        <v>4</v>
      </c>
      <c r="K5" s="2"/>
      <c r="L5" s="2"/>
      <c r="M5" s="2"/>
      <c r="N5" s="2"/>
    </row>
    <row r="6" spans="1:14" ht="22.2" customHeight="1" x14ac:dyDescent="0.3">
      <c r="A6" s="1" t="s">
        <v>8</v>
      </c>
      <c r="B6" s="8">
        <v>1488</v>
      </c>
      <c r="C6" s="9" t="s">
        <v>27</v>
      </c>
      <c r="D6" s="8">
        <v>1576</v>
      </c>
      <c r="E6" s="9" t="s">
        <v>4</v>
      </c>
      <c r="I6" s="1">
        <v>3</v>
      </c>
      <c r="J6" s="1" t="s">
        <v>37</v>
      </c>
      <c r="K6" s="2"/>
      <c r="L6" s="2"/>
    </row>
    <row r="7" spans="1:14" ht="22.2" customHeight="1" x14ac:dyDescent="0.3">
      <c r="A7" s="1" t="s">
        <v>9</v>
      </c>
      <c r="B7" s="8">
        <v>1518</v>
      </c>
      <c r="C7" s="9" t="s">
        <v>4</v>
      </c>
      <c r="D7" s="8">
        <v>1594</v>
      </c>
      <c r="E7" s="9" t="s">
        <v>4</v>
      </c>
    </row>
    <row r="8" spans="1:14" ht="22.2" customHeight="1" x14ac:dyDescent="0.3">
      <c r="A8" s="1" t="s">
        <v>10</v>
      </c>
      <c r="B8" s="8">
        <v>1528</v>
      </c>
      <c r="C8" s="9" t="s">
        <v>28</v>
      </c>
      <c r="D8" s="8">
        <v>1588</v>
      </c>
      <c r="E8" s="9" t="s">
        <v>4</v>
      </c>
      <c r="M8" s="3" t="s">
        <v>38</v>
      </c>
      <c r="N8" s="4"/>
    </row>
    <row r="9" spans="1:14" ht="22.2" customHeight="1" x14ac:dyDescent="0.3">
      <c r="A9" s="1" t="s">
        <v>11</v>
      </c>
      <c r="B9" s="8">
        <v>1485</v>
      </c>
      <c r="C9" s="9" t="s">
        <v>4</v>
      </c>
      <c r="D9" s="8">
        <v>1547</v>
      </c>
      <c r="E9" s="9" t="s">
        <v>29</v>
      </c>
    </row>
    <row r="10" spans="1:14" ht="22.2" customHeight="1" x14ac:dyDescent="0.3">
      <c r="A10" s="1" t="s">
        <v>12</v>
      </c>
      <c r="B10" s="8">
        <v>1480</v>
      </c>
      <c r="C10" s="9" t="s">
        <v>4</v>
      </c>
      <c r="D10" s="8">
        <v>1556</v>
      </c>
      <c r="E10" s="9" t="s">
        <v>30</v>
      </c>
      <c r="I10" s="1">
        <v>4</v>
      </c>
      <c r="J10" s="1" t="s">
        <v>46</v>
      </c>
    </row>
    <row r="11" spans="1:14" ht="22.2" customHeight="1" x14ac:dyDescent="0.3">
      <c r="A11" s="1" t="s">
        <v>13</v>
      </c>
      <c r="B11" s="8">
        <v>1480</v>
      </c>
      <c r="C11" s="9" t="s">
        <v>31</v>
      </c>
      <c r="D11" s="8">
        <v>1528</v>
      </c>
      <c r="E11" s="9" t="s">
        <v>4</v>
      </c>
    </row>
    <row r="12" spans="1:14" ht="22.2" customHeight="1" x14ac:dyDescent="0.3">
      <c r="A12" s="1" t="s">
        <v>14</v>
      </c>
      <c r="B12" s="8">
        <v>1465</v>
      </c>
      <c r="C12" s="9" t="s">
        <v>4</v>
      </c>
      <c r="D12" s="8">
        <v>1526</v>
      </c>
      <c r="E12" s="9" t="s">
        <v>4</v>
      </c>
      <c r="M12" s="3" t="s">
        <v>44</v>
      </c>
      <c r="N12" s="4"/>
    </row>
    <row r="13" spans="1:14" ht="22.2" customHeight="1" x14ac:dyDescent="0.3">
      <c r="A13" s="1" t="s">
        <v>15</v>
      </c>
      <c r="B13" s="8">
        <v>1460</v>
      </c>
      <c r="C13" s="9" t="s">
        <v>4</v>
      </c>
      <c r="D13" s="8">
        <v>1525</v>
      </c>
      <c r="E13" s="9" t="s">
        <v>4</v>
      </c>
      <c r="M13" s="3" t="s">
        <v>45</v>
      </c>
      <c r="N13" s="4"/>
    </row>
    <row r="14" spans="1:14" ht="22.2" customHeight="1" x14ac:dyDescent="0.3">
      <c r="A14" s="1" t="s">
        <v>16</v>
      </c>
      <c r="B14" s="8">
        <v>1500</v>
      </c>
      <c r="C14" s="9" t="s">
        <v>4</v>
      </c>
      <c r="D14" s="8">
        <v>1594</v>
      </c>
      <c r="E14" s="9" t="s">
        <v>4</v>
      </c>
    </row>
    <row r="15" spans="1:14" ht="22.2" customHeight="1" x14ac:dyDescent="0.3">
      <c r="A15" s="1" t="s">
        <v>17</v>
      </c>
      <c r="B15" s="8">
        <v>1556</v>
      </c>
      <c r="C15" s="9" t="s">
        <v>32</v>
      </c>
      <c r="D15" s="8">
        <v>1629</v>
      </c>
      <c r="E15" s="9" t="s">
        <v>4</v>
      </c>
      <c r="I15" s="14">
        <v>5</v>
      </c>
      <c r="J15" s="1" t="s">
        <v>39</v>
      </c>
    </row>
    <row r="16" spans="1:14" ht="22.2" customHeight="1" x14ac:dyDescent="0.3">
      <c r="A16" s="1" t="s">
        <v>18</v>
      </c>
      <c r="B16" s="8">
        <v>1510</v>
      </c>
      <c r="C16" s="9" t="s">
        <v>22</v>
      </c>
      <c r="D16" s="8">
        <v>1592</v>
      </c>
      <c r="E16" s="9" t="s">
        <v>22</v>
      </c>
    </row>
    <row r="17" spans="1:15" ht="22.2" customHeight="1" x14ac:dyDescent="0.3">
      <c r="A17" s="1" t="s">
        <v>19</v>
      </c>
      <c r="B17" s="8">
        <v>1500</v>
      </c>
      <c r="C17" s="9" t="s">
        <v>23</v>
      </c>
      <c r="D17" s="8">
        <v>1571</v>
      </c>
      <c r="E17" s="9" t="s">
        <v>4</v>
      </c>
      <c r="I17" s="1">
        <v>6</v>
      </c>
      <c r="J17" s="1" t="s">
        <v>52</v>
      </c>
    </row>
    <row r="19" spans="1:15" ht="22.2" customHeight="1" x14ac:dyDescent="0.3">
      <c r="I19" s="1">
        <v>7</v>
      </c>
      <c r="J19" s="1" t="s">
        <v>40</v>
      </c>
      <c r="K19" s="2"/>
      <c r="L19" s="2"/>
    </row>
    <row r="20" spans="1:15" ht="22.2" customHeight="1" x14ac:dyDescent="0.3">
      <c r="K20" s="1" t="s">
        <v>41</v>
      </c>
    </row>
    <row r="22" spans="1:15" ht="22.2" customHeight="1" x14ac:dyDescent="0.3">
      <c r="M22" s="3" t="s">
        <v>51</v>
      </c>
      <c r="N22" s="4"/>
      <c r="O22" s="1" t="s">
        <v>42</v>
      </c>
    </row>
    <row r="23" spans="1:15" ht="22.2" customHeight="1" x14ac:dyDescent="0.3">
      <c r="M23" s="3" t="s">
        <v>51</v>
      </c>
      <c r="N23" s="4"/>
      <c r="O23" s="1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D15A-FFA8-47A0-AABB-4CE8BCB7C38E}">
  <sheetPr>
    <tabColor rgb="FF92D050"/>
  </sheetPr>
  <dimension ref="A1:Q27"/>
  <sheetViews>
    <sheetView topLeftCell="A2" zoomScale="85" zoomScaleNormal="85" workbookViewId="0">
      <selection activeCell="N26" sqref="N26"/>
    </sheetView>
  </sheetViews>
  <sheetFormatPr defaultRowHeight="22.2" customHeight="1" x14ac:dyDescent="0.3"/>
  <cols>
    <col min="1" max="1" width="21.5546875" style="1" bestFit="1" customWidth="1"/>
    <col min="2" max="2" width="13.44140625" style="8" bestFit="1" customWidth="1"/>
    <col min="3" max="3" width="18.44140625" style="9" bestFit="1" customWidth="1"/>
    <col min="4" max="4" width="12.21875" style="8" bestFit="1" customWidth="1"/>
    <col min="5" max="5" width="17.88671875" style="9" bestFit="1" customWidth="1"/>
    <col min="6" max="6" width="16.5546875" style="8" customWidth="1"/>
    <col min="7" max="7" width="20.21875" style="8" customWidth="1"/>
    <col min="8" max="13" width="8.88671875" style="1"/>
    <col min="14" max="14" width="8.88671875" style="1" customWidth="1"/>
    <col min="15" max="16" width="8.88671875" style="1"/>
    <col min="17" max="17" width="16.88671875" style="1" customWidth="1"/>
    <col min="18" max="16384" width="8.88671875" style="1"/>
  </cols>
  <sheetData>
    <row r="1" spans="1:17" ht="54.6" customHeight="1" x14ac:dyDescent="0.3">
      <c r="A1" s="5" t="s">
        <v>0</v>
      </c>
      <c r="B1" s="6" t="s">
        <v>1</v>
      </c>
      <c r="C1" s="7" t="s">
        <v>20</v>
      </c>
      <c r="D1" s="6" t="s">
        <v>2</v>
      </c>
      <c r="E1" s="7" t="s">
        <v>21</v>
      </c>
      <c r="F1" s="11" t="s">
        <v>35</v>
      </c>
      <c r="G1" s="13" t="s">
        <v>33</v>
      </c>
      <c r="J1" s="10" t="s">
        <v>34</v>
      </c>
    </row>
    <row r="2" spans="1:17" ht="22.2" customHeight="1" x14ac:dyDescent="0.3">
      <c r="A2" s="1" t="s">
        <v>3</v>
      </c>
      <c r="B2" s="8">
        <v>1430</v>
      </c>
      <c r="C2" s="9" t="s">
        <v>4</v>
      </c>
      <c r="D2" s="8">
        <v>1516</v>
      </c>
      <c r="E2" s="9" t="s">
        <v>4</v>
      </c>
      <c r="F2" s="8">
        <f>D2-B2</f>
        <v>86</v>
      </c>
      <c r="G2" s="8" t="str">
        <f>IF(C2="venezia","si","no")</f>
        <v>si</v>
      </c>
      <c r="I2" s="1">
        <v>1</v>
      </c>
      <c r="J2" s="1" t="s">
        <v>47</v>
      </c>
    </row>
    <row r="3" spans="1:17" ht="22.2" customHeight="1" x14ac:dyDescent="0.3">
      <c r="A3" s="1" t="s">
        <v>6</v>
      </c>
      <c r="B3" s="8">
        <v>1459</v>
      </c>
      <c r="C3" s="9" t="s">
        <v>25</v>
      </c>
      <c r="D3" s="8">
        <v>1517</v>
      </c>
      <c r="E3" s="9" t="s">
        <v>25</v>
      </c>
      <c r="F3" s="8">
        <f t="shared" ref="F3:F17" si="0">D3-B3</f>
        <v>58</v>
      </c>
      <c r="G3" s="8" t="str">
        <f t="shared" ref="G3:G17" si="1">IF(C3="venezia","si","no")</f>
        <v>no</v>
      </c>
    </row>
    <row r="4" spans="1:17" ht="22.2" customHeight="1" x14ac:dyDescent="0.3">
      <c r="A4" s="1" t="s">
        <v>15</v>
      </c>
      <c r="B4" s="8">
        <v>1460</v>
      </c>
      <c r="C4" s="9" t="s">
        <v>4</v>
      </c>
      <c r="D4" s="8">
        <v>1525</v>
      </c>
      <c r="E4" s="9" t="s">
        <v>4</v>
      </c>
      <c r="F4" s="8">
        <f t="shared" si="0"/>
        <v>65</v>
      </c>
      <c r="G4" s="8" t="str">
        <f t="shared" si="1"/>
        <v>si</v>
      </c>
      <c r="I4" s="12">
        <v>2</v>
      </c>
      <c r="J4" s="1" t="s">
        <v>36</v>
      </c>
      <c r="K4" s="2"/>
      <c r="L4" s="2"/>
      <c r="M4" s="2"/>
      <c r="N4" s="2"/>
    </row>
    <row r="5" spans="1:17" ht="22.2" customHeight="1" x14ac:dyDescent="0.3">
      <c r="A5" s="1" t="s">
        <v>5</v>
      </c>
      <c r="B5" s="8">
        <v>1465</v>
      </c>
      <c r="C5" s="9" t="s">
        <v>4</v>
      </c>
      <c r="D5" s="8">
        <v>1525</v>
      </c>
      <c r="E5" s="9" t="s">
        <v>24</v>
      </c>
      <c r="F5" s="8">
        <f t="shared" si="0"/>
        <v>60</v>
      </c>
      <c r="G5" s="8" t="str">
        <f t="shared" si="1"/>
        <v>si</v>
      </c>
      <c r="K5" s="2"/>
      <c r="L5" s="2"/>
      <c r="M5" s="2"/>
      <c r="N5" s="2"/>
    </row>
    <row r="6" spans="1:17" ht="22.2" customHeight="1" x14ac:dyDescent="0.3">
      <c r="A6" s="1" t="s">
        <v>14</v>
      </c>
      <c r="B6" s="8">
        <v>1465</v>
      </c>
      <c r="C6" s="9" t="s">
        <v>4</v>
      </c>
      <c r="D6" s="8">
        <v>1526</v>
      </c>
      <c r="E6" s="9" t="s">
        <v>4</v>
      </c>
      <c r="F6" s="8">
        <f t="shared" si="0"/>
        <v>61</v>
      </c>
      <c r="G6" s="8" t="str">
        <f t="shared" si="1"/>
        <v>si</v>
      </c>
      <c r="I6" s="1">
        <v>3</v>
      </c>
      <c r="J6" s="1" t="s">
        <v>37</v>
      </c>
      <c r="K6" s="2"/>
      <c r="L6" s="2"/>
    </row>
    <row r="7" spans="1:17" ht="22.2" customHeight="1" x14ac:dyDescent="0.3">
      <c r="A7" s="1" t="s">
        <v>7</v>
      </c>
      <c r="B7" s="8">
        <v>1477</v>
      </c>
      <c r="C7" s="9" t="s">
        <v>26</v>
      </c>
      <c r="D7" s="8">
        <v>1510</v>
      </c>
      <c r="E7" s="9" t="s">
        <v>4</v>
      </c>
      <c r="F7" s="8">
        <f t="shared" si="0"/>
        <v>33</v>
      </c>
      <c r="G7" s="8" t="str">
        <f t="shared" si="1"/>
        <v>no</v>
      </c>
    </row>
    <row r="8" spans="1:17" ht="22.2" customHeight="1" x14ac:dyDescent="0.3">
      <c r="A8" s="1" t="s">
        <v>12</v>
      </c>
      <c r="B8" s="8">
        <v>1480</v>
      </c>
      <c r="C8" s="9" t="s">
        <v>4</v>
      </c>
      <c r="D8" s="8">
        <v>1556</v>
      </c>
      <c r="E8" s="9" t="s">
        <v>30</v>
      </c>
      <c r="F8" s="8">
        <f t="shared" si="0"/>
        <v>76</v>
      </c>
      <c r="G8" s="8" t="str">
        <f t="shared" si="1"/>
        <v>si</v>
      </c>
      <c r="M8" s="3" t="s">
        <v>38</v>
      </c>
      <c r="N8" s="15">
        <f>AVERAGE(F2:F17)</f>
        <v>68.3125</v>
      </c>
    </row>
    <row r="9" spans="1:17" ht="22.2" customHeight="1" x14ac:dyDescent="0.3">
      <c r="A9" s="1" t="s">
        <v>13</v>
      </c>
      <c r="B9" s="8">
        <v>1480</v>
      </c>
      <c r="C9" s="9" t="s">
        <v>31</v>
      </c>
      <c r="D9" s="8">
        <v>1528</v>
      </c>
      <c r="E9" s="9" t="s">
        <v>4</v>
      </c>
      <c r="F9" s="8">
        <f t="shared" si="0"/>
        <v>48</v>
      </c>
      <c r="G9" s="8" t="str">
        <f t="shared" si="1"/>
        <v>no</v>
      </c>
    </row>
    <row r="10" spans="1:17" ht="22.2" customHeight="1" x14ac:dyDescent="0.3">
      <c r="A10" s="1" t="s">
        <v>11</v>
      </c>
      <c r="B10" s="8">
        <v>1485</v>
      </c>
      <c r="C10" s="9" t="s">
        <v>4</v>
      </c>
      <c r="D10" s="8">
        <v>1547</v>
      </c>
      <c r="E10" s="9" t="s">
        <v>29</v>
      </c>
      <c r="F10" s="8">
        <f t="shared" si="0"/>
        <v>62</v>
      </c>
      <c r="G10" s="8" t="str">
        <f t="shared" si="1"/>
        <v>si</v>
      </c>
      <c r="I10" s="1">
        <v>4</v>
      </c>
      <c r="J10" s="1" t="s">
        <v>46</v>
      </c>
    </row>
    <row r="11" spans="1:17" ht="22.2" customHeight="1" x14ac:dyDescent="0.3">
      <c r="A11" s="1" t="s">
        <v>8</v>
      </c>
      <c r="B11" s="8">
        <v>1488</v>
      </c>
      <c r="C11" s="9" t="s">
        <v>27</v>
      </c>
      <c r="D11" s="8">
        <v>1576</v>
      </c>
      <c r="E11" s="9" t="s">
        <v>4</v>
      </c>
      <c r="F11" s="8">
        <f t="shared" si="0"/>
        <v>88</v>
      </c>
      <c r="G11" s="8" t="str">
        <f t="shared" si="1"/>
        <v>no</v>
      </c>
    </row>
    <row r="12" spans="1:17" ht="22.2" customHeight="1" x14ac:dyDescent="0.3">
      <c r="A12" s="1" t="s">
        <v>16</v>
      </c>
      <c r="B12" s="8">
        <v>1500</v>
      </c>
      <c r="C12" s="9" t="s">
        <v>4</v>
      </c>
      <c r="D12" s="8">
        <v>1594</v>
      </c>
      <c r="E12" s="9" t="s">
        <v>4</v>
      </c>
      <c r="F12" s="8">
        <f t="shared" si="0"/>
        <v>94</v>
      </c>
      <c r="G12" s="8" t="str">
        <f t="shared" si="1"/>
        <v>si</v>
      </c>
      <c r="K12" s="16" t="s">
        <v>48</v>
      </c>
      <c r="L12" s="1" t="s">
        <v>49</v>
      </c>
    </row>
    <row r="13" spans="1:17" ht="22.2" customHeight="1" x14ac:dyDescent="0.3">
      <c r="A13" s="1" t="s">
        <v>19</v>
      </c>
      <c r="B13" s="8">
        <v>1500</v>
      </c>
      <c r="C13" s="9" t="s">
        <v>23</v>
      </c>
      <c r="D13" s="8">
        <v>1571</v>
      </c>
      <c r="E13" s="9" t="s">
        <v>4</v>
      </c>
      <c r="F13" s="8">
        <f t="shared" si="0"/>
        <v>71</v>
      </c>
      <c r="G13" s="8" t="str">
        <f t="shared" si="1"/>
        <v>no</v>
      </c>
      <c r="L13" s="1" t="s">
        <v>53</v>
      </c>
    </row>
    <row r="14" spans="1:17" ht="22.2" customHeight="1" x14ac:dyDescent="0.3">
      <c r="A14" s="1" t="s">
        <v>18</v>
      </c>
      <c r="B14" s="8">
        <v>1510</v>
      </c>
      <c r="C14" s="9" t="s">
        <v>22</v>
      </c>
      <c r="D14" s="8">
        <v>1592</v>
      </c>
      <c r="E14" s="9" t="s">
        <v>22</v>
      </c>
      <c r="F14" s="8">
        <f t="shared" si="0"/>
        <v>82</v>
      </c>
      <c r="G14" s="8" t="str">
        <f t="shared" si="1"/>
        <v>no</v>
      </c>
      <c r="L14" s="1" t="s">
        <v>50</v>
      </c>
    </row>
    <row r="15" spans="1:17" ht="22.2" customHeight="1" x14ac:dyDescent="0.3">
      <c r="A15" s="1" t="s">
        <v>9</v>
      </c>
      <c r="B15" s="8">
        <v>1518</v>
      </c>
      <c r="C15" s="9" t="s">
        <v>4</v>
      </c>
      <c r="D15" s="8">
        <v>1594</v>
      </c>
      <c r="E15" s="9" t="s">
        <v>4</v>
      </c>
      <c r="F15" s="8">
        <f t="shared" si="0"/>
        <v>76</v>
      </c>
      <c r="G15" s="8" t="str">
        <f t="shared" si="1"/>
        <v>si</v>
      </c>
      <c r="P15" s="3" t="s">
        <v>44</v>
      </c>
      <c r="Q15" s="4" t="str">
        <f>INDEX(A2:A17,MATCH(MAX(F2:F17),F2:F17,0))</f>
        <v>Bartolomeo Bozza</v>
      </c>
    </row>
    <row r="16" spans="1:17" ht="22.2" customHeight="1" x14ac:dyDescent="0.3">
      <c r="A16" s="1" t="s">
        <v>10</v>
      </c>
      <c r="B16" s="8">
        <v>1528</v>
      </c>
      <c r="C16" s="9" t="s">
        <v>28</v>
      </c>
      <c r="D16" s="8">
        <v>1588</v>
      </c>
      <c r="E16" s="9" t="s">
        <v>4</v>
      </c>
      <c r="F16" s="8">
        <f t="shared" si="0"/>
        <v>60</v>
      </c>
      <c r="G16" s="8" t="str">
        <f t="shared" si="1"/>
        <v>no</v>
      </c>
      <c r="P16" s="3" t="s">
        <v>45</v>
      </c>
      <c r="Q16" s="4" t="str">
        <f>_xlfn.XLOOKUP(MIN(F2:F17),F2:F17,A2:A17)</f>
        <v>Giorgione</v>
      </c>
    </row>
    <row r="17" spans="1:15" ht="22.2" customHeight="1" x14ac:dyDescent="0.3">
      <c r="A17" s="1" t="s">
        <v>17</v>
      </c>
      <c r="B17" s="8">
        <v>1556</v>
      </c>
      <c r="C17" s="9" t="s">
        <v>32</v>
      </c>
      <c r="D17" s="8">
        <v>1629</v>
      </c>
      <c r="E17" s="9" t="s">
        <v>4</v>
      </c>
      <c r="F17" s="8">
        <f t="shared" si="0"/>
        <v>73</v>
      </c>
      <c r="G17" s="8" t="str">
        <f t="shared" si="1"/>
        <v>no</v>
      </c>
    </row>
    <row r="19" spans="1:15" ht="22.2" customHeight="1" x14ac:dyDescent="0.3">
      <c r="I19" s="14">
        <v>5</v>
      </c>
      <c r="J19" s="1" t="s">
        <v>39</v>
      </c>
    </row>
    <row r="21" spans="1:15" ht="22.2" customHeight="1" x14ac:dyDescent="0.3">
      <c r="I21" s="1">
        <v>6</v>
      </c>
      <c r="J21" s="1" t="s">
        <v>52</v>
      </c>
    </row>
    <row r="23" spans="1:15" ht="22.2" customHeight="1" x14ac:dyDescent="0.3">
      <c r="I23" s="1">
        <v>7</v>
      </c>
      <c r="J23" s="1" t="s">
        <v>40</v>
      </c>
      <c r="K23" s="2"/>
      <c r="L23" s="2"/>
    </row>
    <row r="24" spans="1:15" ht="22.2" customHeight="1" x14ac:dyDescent="0.3">
      <c r="K24" s="1" t="s">
        <v>41</v>
      </c>
    </row>
    <row r="26" spans="1:15" ht="22.2" customHeight="1" x14ac:dyDescent="0.3">
      <c r="M26" s="3" t="s">
        <v>51</v>
      </c>
      <c r="N26" s="4">
        <f>COUNTIF(_xlfn._TRO_TRAILING(G:G),"no")</f>
        <v>8</v>
      </c>
      <c r="O26" s="1" t="s">
        <v>42</v>
      </c>
    </row>
    <row r="27" spans="1:15" ht="22.2" customHeight="1" x14ac:dyDescent="0.3">
      <c r="M27" s="3" t="s">
        <v>51</v>
      </c>
      <c r="N27" s="4">
        <f>COUNTIF(_xlfn._TRO_TRAILING(C:C),"&lt;&gt;Venezia")</f>
        <v>9</v>
      </c>
      <c r="O27" s="1" t="s">
        <v>43</v>
      </c>
    </row>
  </sheetData>
  <sortState xmlns:xlrd2="http://schemas.microsoft.com/office/spreadsheetml/2017/richdata2" ref="A2:G21">
    <sortCondition ref="B2:B21"/>
  </sortState>
  <conditionalFormatting sqref="C2:C17">
    <cfRule type="notContainsText" dxfId="0" priority="1" operator="notContains" text="venezia">
      <formula>ISERROR(SEARCH("venezia",C2))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 svolgere</vt:lpstr>
      <vt:lpstr>Svolto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2025-04-26T14:12:39Z</dcterms:created>
  <dcterms:modified xsi:type="dcterms:W3CDTF">2025-04-26T14:12:42Z</dcterms:modified>
</cp:coreProperties>
</file>